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mc:AlternateContent xmlns:mc="http://schemas.openxmlformats.org/markup-compatibility/2006">
    <mc:Choice Requires="x15">
      <x15ac:absPath xmlns:x15ac="http://schemas.microsoft.com/office/spreadsheetml/2010/11/ac" url="C:\Users\logan\Desktop\Work Stuff\Active Listings\RV Park- Bridgeport\"/>
    </mc:Choice>
  </mc:AlternateContent>
  <bookViews>
    <workbookView xWindow="0" yWindow="0" windowWidth="16215" windowHeight="7425" xr2:uid="{00000000-000D-0000-FFFF-FFFF00000000}"/>
  </bookViews>
  <sheets>
    <sheet name="Startup Expenses" sheetId="1" r:id="rId1"/>
  </sheets>
  <definedNames>
    <definedName name="_xlnm.Print_Area" localSheetId="0">'Startup Expenses'!$B$1:$D$72</definedName>
  </definedNames>
  <calcPr calcId="171027"/>
  <fileRecoveryPr autoRecover="0"/>
</workbook>
</file>

<file path=xl/calcChain.xml><?xml version="1.0" encoding="utf-8"?>
<calcChain xmlns="http://schemas.openxmlformats.org/spreadsheetml/2006/main">
  <c r="D42" i="1" l="1"/>
  <c r="D57" i="1" s="1"/>
  <c r="D31" i="1"/>
  <c r="D27" i="1"/>
</calcChain>
</file>

<file path=xl/sharedStrings.xml><?xml version="1.0" encoding="utf-8"?>
<sst xmlns="http://schemas.openxmlformats.org/spreadsheetml/2006/main" count="69" uniqueCount="50">
  <si>
    <t>Furniture</t>
  </si>
  <si>
    <t>Total</t>
  </si>
  <si>
    <t xml:space="preserve"> </t>
  </si>
  <si>
    <t>AMOUNT</t>
  </si>
  <si>
    <t>Meadow Park</t>
  </si>
  <si>
    <t>9868 HWY 385 Bridgeport, NE</t>
  </si>
  <si>
    <t>Provider</t>
  </si>
  <si>
    <t>Dish T.V.</t>
  </si>
  <si>
    <t>$15,024.93</t>
  </si>
  <si>
    <t>Telecom</t>
  </si>
  <si>
    <t>Trash</t>
  </si>
  <si>
    <t>Propane</t>
  </si>
  <si>
    <t>Culligan</t>
  </si>
  <si>
    <t>Chimney Rock</t>
  </si>
  <si>
    <t>2016 Common Expenses- April-December</t>
  </si>
  <si>
    <t>Dish T.V</t>
  </si>
  <si>
    <t>Repairs</t>
  </si>
  <si>
    <t>2017 Common Expenses-Jan-Oct.</t>
  </si>
  <si>
    <t>2016 Income- April-Dec</t>
  </si>
  <si>
    <t>Income</t>
  </si>
  <si>
    <t>2017 Monthly Deposits</t>
  </si>
  <si>
    <t>January</t>
  </si>
  <si>
    <t xml:space="preserve">Febuary </t>
  </si>
  <si>
    <t xml:space="preserve">March </t>
  </si>
  <si>
    <t xml:space="preserve">April </t>
  </si>
  <si>
    <t>May</t>
  </si>
  <si>
    <t>June</t>
  </si>
  <si>
    <t>July</t>
  </si>
  <si>
    <t>August</t>
  </si>
  <si>
    <t>September</t>
  </si>
  <si>
    <t>October</t>
  </si>
  <si>
    <t>November</t>
  </si>
  <si>
    <t>December</t>
  </si>
  <si>
    <t>2016 Inprovements</t>
  </si>
  <si>
    <t>Outside tables &amp; Chairs/Beds</t>
  </si>
  <si>
    <t>2 Storage Shed</t>
  </si>
  <si>
    <t>Currently 1 left for sale</t>
  </si>
  <si>
    <t>Various Repairs</t>
  </si>
  <si>
    <t>Carpet, windows, lights</t>
  </si>
  <si>
    <t>Printing/advertising</t>
  </si>
  <si>
    <t>Various Appliances</t>
  </si>
  <si>
    <t>Bedding/Linens</t>
  </si>
  <si>
    <t>Staying with purchase</t>
  </si>
  <si>
    <t>Postage</t>
  </si>
  <si>
    <t>includes water samples every 3 months</t>
  </si>
  <si>
    <t>Licensing and fees</t>
  </si>
  <si>
    <t xml:space="preserve">water operations </t>
  </si>
  <si>
    <t>Trailer Income (mostly cash)</t>
  </si>
  <si>
    <t>North Trailer</t>
  </si>
  <si>
    <t>South Trailer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</si>
</sst>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0"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b/>
      <sz val="10"/>
      <color theme="1" tint="0.34998626667073579"/>
      <name val="Arial"/>
      <family val="2"/>
      <scheme val="minor"/>
    </font>
    <font>
      <sz val="10"/>
      <color theme="1" tint="0.34998626667073579"/>
      <name val="Arial"/>
      <family val="2"/>
      <scheme val="minor"/>
    </font>
    <font>
      <sz val="10"/>
      <color theme="4" tint="-0.24994659260841701"/>
      <name val="Arial"/>
      <family val="2"/>
      <scheme val="minor"/>
    </font>
    <font>
      <sz val="10"/>
      <name val="Arial"/>
      <family val="2"/>
      <scheme val="minor"/>
    </font>
  </fonts>
  <fills count="2">
    <fill>
      <patternFill patternType="none"/>
    </fill>
    <fill>
      <patternFill patternType="gray125"/>
    </fill>
  </fills>
  <borders count="5">
    <border>
      <left/>
      <right/>
      <top/>
      <bottom/>
      <diagonal/>
    </border>
    <border>
      <left style="dotted">
        <color theme="4" tint="0.59996337778862885"/>
      </left>
      <right/>
      <top/>
      <bottom/>
      <diagonal/>
    </border>
    <border>
      <left/>
      <right/>
      <top style="dotted">
        <color theme="4" tint="0.59996337778862885"/>
      </top>
      <bottom style="dotted">
        <color theme="4" tint="0.59996337778862885"/>
      </bottom>
      <diagonal/>
    </border>
    <border>
      <left style="dotted">
        <color theme="4" tint="0.59996337778862885"/>
      </left>
      <right/>
      <top style="dotted">
        <color theme="4" tint="0.59996337778862885"/>
      </top>
      <bottom style="dotted">
        <color theme="4" tint="0.59996337778862885"/>
      </bottom>
      <diagonal/>
    </border>
    <border>
      <left/>
      <right/>
      <top style="medium">
        <color theme="4" tint="0.59996337778862885"/>
      </top>
      <bottom style="dotted">
        <color theme="4" tint="0.59996337778862885"/>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Protection="0">
      <alignment horizontal="left" vertical="center" indent="1"/>
    </xf>
    <xf numFmtId="0" fontId="3"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alignment vertical="center"/>
    </xf>
    <xf numFmtId="0" fontId="1" fillId="0" borderId="0" xfId="2" applyAlignment="1">
      <alignment vertical="center"/>
    </xf>
    <xf numFmtId="0" fontId="0" fillId="0" borderId="0" xfId="0" applyAlignment="1">
      <alignment horizontal="left" vertical="center" indent="1"/>
    </xf>
    <xf numFmtId="0" fontId="3" fillId="0" borderId="0" xfId="4" applyAlignment="1">
      <alignment horizontal="right" vertical="center"/>
    </xf>
    <xf numFmtId="164" fontId="0" fillId="0" borderId="0" xfId="0" applyNumberFormat="1" applyAlignment="1">
      <alignment horizontal="right" vertical="center" indent="1"/>
    </xf>
    <xf numFmtId="0" fontId="2" fillId="0" borderId="0" xfId="1" applyAlignment="1">
      <alignment horizontal="left" vertical="center" indent="1"/>
    </xf>
    <xf numFmtId="0" fontId="5" fillId="0" borderId="0" xfId="3">
      <alignment horizontal="left" vertical="center" indent="1"/>
    </xf>
    <xf numFmtId="0" fontId="5" fillId="0" borderId="0" xfId="3" applyAlignment="1">
      <alignment horizontal="right" vertical="center" indent="1"/>
    </xf>
    <xf numFmtId="0" fontId="0" fillId="0" borderId="0" xfId="0" applyAlignment="1">
      <alignment horizontal="center" vertical="center"/>
    </xf>
    <xf numFmtId="0" fontId="7" fillId="0" borderId="0" xfId="0" applyFont="1" applyFill="1" applyBorder="1">
      <alignment vertical="center"/>
    </xf>
    <xf numFmtId="0" fontId="6" fillId="0" borderId="2" xfId="0" applyFont="1" applyFill="1" applyBorder="1" applyAlignment="1">
      <alignment horizontal="left" vertical="center" indent="1"/>
    </xf>
    <xf numFmtId="0" fontId="6" fillId="0" borderId="2" xfId="0" applyFont="1" applyFill="1" applyBorder="1">
      <alignment vertical="center"/>
    </xf>
    <xf numFmtId="164" fontId="6" fillId="0" borderId="3" xfId="0" applyNumberFormat="1" applyFont="1" applyFill="1" applyBorder="1" applyAlignment="1">
      <alignment horizontal="right" vertical="center" indent="1"/>
    </xf>
    <xf numFmtId="0" fontId="5" fillId="0" borderId="4" xfId="3" applyFont="1" applyFill="1" applyBorder="1" applyAlignment="1">
      <alignment horizontal="left" vertical="center" indent="1"/>
    </xf>
    <xf numFmtId="0" fontId="8" fillId="0" borderId="4" xfId="0" applyFont="1" applyFill="1" applyBorder="1">
      <alignment vertical="center"/>
    </xf>
    <xf numFmtId="0" fontId="5" fillId="0" borderId="4" xfId="3" applyFont="1" applyFill="1" applyBorder="1" applyAlignment="1">
      <alignment horizontal="right" vertical="center" indent="1"/>
    </xf>
    <xf numFmtId="0" fontId="8" fillId="0" borderId="0" xfId="0" applyFont="1" applyFill="1" applyBorder="1">
      <alignment vertical="center"/>
    </xf>
    <xf numFmtId="0" fontId="9" fillId="0" borderId="0" xfId="3" applyFont="1" applyFill="1" applyBorder="1" applyAlignment="1">
      <alignment horizontal="left" vertical="center" indent="1"/>
    </xf>
    <xf numFmtId="0" fontId="9" fillId="0" borderId="0" xfId="0" applyFont="1" applyFill="1" applyBorder="1" applyAlignment="1">
      <alignment horizontal="left" vertical="center" indent="1"/>
    </xf>
    <xf numFmtId="164" fontId="9" fillId="0" borderId="1" xfId="0" applyNumberFormat="1" applyFont="1" applyFill="1" applyBorder="1" applyAlignment="1">
      <alignment horizontal="right" vertical="center" indent="1"/>
    </xf>
    <xf numFmtId="164" fontId="9" fillId="0" borderId="0" xfId="3" applyNumberFormat="1" applyFont="1" applyFill="1" applyBorder="1" applyAlignment="1">
      <alignment horizontal="right" vertical="center" indent="1"/>
    </xf>
  </cellXfs>
  <cellStyles count="6">
    <cellStyle name="Heading 1" xfId="2" builtinId="16" customBuiltin="1"/>
    <cellStyle name="Heading 2" xfId="3" builtinId="17" customBuiltin="1"/>
    <cellStyle name="Heading 3" xfId="5" builtinId="18" customBuiltin="1"/>
    <cellStyle name="Heading 4" xfId="4" builtinId="19" customBuiltin="1"/>
    <cellStyle name="Normal" xfId="0" builtinId="0" customBuiltin="1"/>
    <cellStyle name="Title" xfId="1" builtinId="15" customBuiltin="1"/>
  </cellStyles>
  <dxfs count="26">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24994659260841701"/>
      </font>
      <fill>
        <patternFill patternType="none">
          <fgColor indexed="64"/>
          <bgColor auto="1"/>
        </patternFill>
      </fill>
      <border diagonalUp="0" diagonalDown="0">
        <left/>
        <right/>
        <top style="medium">
          <color theme="4" tint="0.59996337778862885"/>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xr9:uid="{00000000-0011-0000-FFFF-FFFF00000000}">
      <tableStyleElement type="wholeTable" dxfId="25"/>
      <tableStyleElement type="headerRow" dxfId="24"/>
      <tableStyleElement type="totalRow" dxfId="23"/>
      <tableStyleElement type="lastColumn" dxfId="22"/>
      <tableStyleElement type="secondRowStripe" dxfId="21"/>
      <tableStyleElement type="lastTotalCell"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38099</xdr:rowOff>
    </xdr:from>
    <xdr:to>
      <xdr:col>3</xdr:col>
      <xdr:colOff>1514094</xdr:colOff>
      <xdr:row>8</xdr:row>
      <xdr:rowOff>209550</xdr:rowOff>
    </xdr:to>
    <xdr:sp macro="" textlink="">
      <xdr:nvSpPr>
        <xdr:cNvPr id="3" name="Note 1" descr="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10;&#10;BEGIN BY ESTIMATING EXPENSES&#10;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 title="A NOTE BEFORE USING THIS WORKSHEET">
          <a:extLst>
            <a:ext uri="{FF2B5EF4-FFF2-40B4-BE49-F238E27FC236}">
              <a16:creationId xmlns:a16="http://schemas.microsoft.com/office/drawing/2014/main" id="{00000000-0008-0000-0000-000003000000}"/>
            </a:ext>
          </a:extLst>
        </xdr:cNvPr>
        <xdr:cNvSpPr/>
      </xdr:nvSpPr>
      <xdr:spPr>
        <a:xfrm>
          <a:off x="180975" y="561974"/>
          <a:ext cx="6867144" cy="2038351"/>
        </a:xfrm>
        <a:prstGeom prst="rect">
          <a:avLst/>
        </a:prstGeom>
        <a:solidFill>
          <a:schemeClr val="bg1"/>
        </a:solid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marL="0" indent="0" rtl="0">
            <a:spcAft>
              <a:spcPts val="300"/>
            </a:spcAft>
          </a:pPr>
          <a:r>
            <a:rPr lang="en-US" sz="1000" b="0" i="0" spc="40" baseline="0">
              <a:solidFill>
                <a:schemeClr val="tx1"/>
              </a:solidFill>
              <a:effectLst/>
              <a:latin typeface="+mj-lt"/>
              <a:ea typeface="+mn-ea"/>
              <a:cs typeface="+mn-cs"/>
            </a:rPr>
            <a:t>PLEASE NOTE:</a:t>
          </a:r>
        </a:p>
        <a:p>
          <a:pPr rtl="0">
            <a:lnSpc>
              <a:spcPct val="120000"/>
            </a:lnSpc>
          </a:pPr>
          <a:r>
            <a:rPr lang="en-US" sz="1100" b="0" i="0">
              <a:solidFill>
                <a:schemeClr val="tx1"/>
              </a:solidFill>
              <a:effectLst/>
              <a:latin typeface="+mn-lt"/>
              <a:ea typeface="+mn-ea"/>
              <a:cs typeface="+mn-cs"/>
            </a:rPr>
            <a:t>Listed by Champion Land. The above information is from sources considered to be reliable, but is not guaranteed. Prospective buyers should personally verify to their own satisfaction. Fences, roads, ditches, maps, or any other apparent boundaries or acreage representations are not warranted, nor will a survey of the Property be provided. Prospective buyers should personally verify any information they hold in question.  </a:t>
          </a:r>
          <a:endParaRPr lang="en-US" sz="1050" b="0" i="0" spc="20" baseline="0">
            <a:solidFill>
              <a:schemeClr val="tx1"/>
            </a:solidFill>
            <a:effectLst/>
            <a:latin typeface="+mn-lt"/>
            <a:ea typeface="+mn-ea"/>
            <a:cs typeface="+mn-cs"/>
          </a:endParaRPr>
        </a:p>
      </xdr:txBody>
    </xdr:sp>
    <xdr:clientData/>
  </xdr:twoCellAnchor>
  <xdr:twoCellAnchor>
    <xdr:from>
      <xdr:col>1</xdr:col>
      <xdr:colOff>9525</xdr:colOff>
      <xdr:row>62</xdr:row>
      <xdr:rowOff>190498</xdr:rowOff>
    </xdr:from>
    <xdr:to>
      <xdr:col>3</xdr:col>
      <xdr:colOff>1514094</xdr:colOff>
      <xdr:row>71</xdr:row>
      <xdr:rowOff>161925</xdr:rowOff>
    </xdr:to>
    <xdr:sp macro="" textlink="">
      <xdr:nvSpPr>
        <xdr:cNvPr id="6" name="Note 2" descr="ADD A RESERVE FOR CONTINGENCIES&#10;Be sure to explain in your narrative how you decided on the amount you are putting into this reserve. &#10;&#10;DETERMINE YOUR CASH FLOW&#10;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completed your cash flow, you can come back and enter the carefully researched amount.&#10;&#10;ENTER YOUR SOURCES OF CAPITAL&#10;Now that you have estimated how much capital will be needed to start, you should turn your attention to the top part of this worksheet. Enter the amounts you will put in yourself, how much will be injected by partners or investors, and how much will be supplied by borrowing." title="Note 2">
          <a:extLst>
            <a:ext uri="{FF2B5EF4-FFF2-40B4-BE49-F238E27FC236}">
              <a16:creationId xmlns:a16="http://schemas.microsoft.com/office/drawing/2014/main" id="{00000000-0008-0000-0000-000006000000}"/>
            </a:ext>
          </a:extLst>
        </xdr:cNvPr>
        <xdr:cNvSpPr/>
      </xdr:nvSpPr>
      <xdr:spPr>
        <a:xfrm>
          <a:off x="180975" y="15916273"/>
          <a:ext cx="6867144" cy="2371727"/>
        </a:xfrm>
        <a:prstGeom prst="rect">
          <a:avLst/>
        </a:prstGeom>
        <a:no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bIns="91440" rtlCol="0" anchor="ctr" anchorCtr="0"/>
        <a:lstStyle/>
        <a:p>
          <a:pPr marL="0" indent="0" rtl="0">
            <a:spcAft>
              <a:spcPts val="300"/>
            </a:spcAft>
          </a:pPr>
          <a:r>
            <a:rPr lang="en-US" sz="1000" b="0" i="0" spc="40" baseline="0">
              <a:solidFill>
                <a:schemeClr val="accent1">
                  <a:lumMod val="75000"/>
                </a:schemeClr>
              </a:solidFill>
              <a:effectLst/>
              <a:latin typeface="+mj-lt"/>
              <a:ea typeface="+mn-ea"/>
              <a:cs typeface="+mn-cs"/>
            </a:rPr>
            <a:t>ADDITIONAL NOTES:</a:t>
          </a:r>
        </a:p>
        <a:p>
          <a:pPr marL="0" indent="0" rtl="0">
            <a:spcAft>
              <a:spcPts val="300"/>
            </a:spcAft>
          </a:pPr>
          <a:r>
            <a:rPr lang="en-US" sz="900" b="0" i="0" spc="40" baseline="0">
              <a:solidFill>
                <a:schemeClr val="tx1"/>
              </a:solidFill>
              <a:effectLst/>
              <a:latin typeface="+mn-lt"/>
              <a:ea typeface="+mn-ea"/>
              <a:cs typeface="+mn-cs"/>
            </a:rPr>
            <a:t>The owners put lots of money into fixing the park up and has not spent much this year on replacing things and the repairs added to the increase of profits this year. The park is running well and with lower vancancies</a:t>
          </a:r>
          <a:r>
            <a:rPr lang="en-US" sz="900" b="0" i="0" spc="40" baseline="0">
              <a:solidFill>
                <a:schemeClr val="accent1"/>
              </a:solidFill>
              <a:effectLst/>
              <a:latin typeface="+mn-lt"/>
              <a:ea typeface="+mn-ea"/>
              <a:cs typeface="+mn-cs"/>
            </a:rPr>
            <a:t>. </a:t>
          </a:r>
          <a:endParaRPr lang="en-US" sz="900" b="0" i="0" spc="30" baseline="0">
            <a:solidFill>
              <a:schemeClr val="accent1"/>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RealEstate" displayName="tblRealEstate" ref="B11:D18" totalsRowCount="1">
  <tableColumns count="3">
    <tableColumn id="1" xr3:uid="{00000000-0010-0000-0100-000001000000}" name="Provider" totalsRowLabel="Total" dataDxfId="13" totalsRowDxfId="12"/>
    <tableColumn id="3" xr3:uid="{00000000-0010-0000-0100-000003000000}" name=" "/>
    <tableColumn id="2" xr3:uid="{00000000-0010-0000-0100-000002000000}" name="AMOUNT" totalsRowLabel="$15,024.93" dataDxfId="19" totalsRowDxfId="11"/>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Improvements" displayName="tblImprovements" ref="B20:D27" totalsRowCount="1">
  <tableColumns count="3">
    <tableColumn id="1" xr3:uid="{00000000-0010-0000-0200-000001000000}" name="2017 Common Expenses-Jan-Oct." totalsRowLabel="Total" dataDxfId="10" totalsRowDxfId="9"/>
    <tableColumn id="3" xr3:uid="{00000000-0010-0000-0200-000003000000}" name=" "/>
    <tableColumn id="2" xr3:uid="{00000000-0010-0000-0200-000002000000}" name="AMOUNT" totalsRowFunction="sum" dataDxfId="18" totalsRowDxfId="8"/>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Capital" displayName="tblCapital" ref="B29:D31" totalsRowCount="1">
  <tableColumns count="3">
    <tableColumn id="1" xr3:uid="{00000000-0010-0000-0300-000001000000}" name="2016 Income- April-Dec" totalsRowLabel="Total" dataDxfId="17" totalsRowDxfId="7"/>
    <tableColumn id="3" xr3:uid="{00000000-0010-0000-0300-000003000000}" name=" "/>
    <tableColumn id="2" xr3:uid="{00000000-0010-0000-0300-000002000000}" name="AMOUNT" totalsRowFunction="sum" dataDxfId="16" totalsRowDxfId="6"/>
  </tableColumns>
  <tableStyleInfo name="Startup Expenses" showFirstColumn="0" showLastColumn="1" showRowStripes="1" showColumnStripes="0"/>
  <extLst>
    <ext xmlns:x14="http://schemas.microsoft.com/office/spreadsheetml/2009/9/main" uri="{504A1905-F514-4f6f-8877-14C23A59335A}">
      <x14:table altText="Table" altTextSummary="Capital equipment list table.  Equipment list and their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AdminExpenses" displayName="tblAdminExpenses" ref="B44:D57" totalsRowCount="1">
  <tableColumns count="3">
    <tableColumn id="1" xr3:uid="{00000000-0010-0000-0400-000001000000}" name="2017 Monthly Deposits" totalsRowLabel="Total" dataDxfId="3" totalsRowDxfId="2"/>
    <tableColumn id="3" xr3:uid="{00000000-0010-0000-0400-000003000000}" name=" "/>
    <tableColumn id="2" xr3:uid="{00000000-0010-0000-0400-000002000000}" name="AMOUNT" totalsRowFunction="sum" dataDxfId="1" totalsRowDxfId="0"/>
  </tableColumns>
  <tableStyleInfo name="Startup Expenses" showFirstColumn="0" showLastColumn="1" showRowStripes="1" showColumnStripes="0"/>
  <extLst>
    <ext xmlns:x14="http://schemas.microsoft.com/office/spreadsheetml/2009/9/main" uri="{504A1905-F514-4f6f-8877-14C23A59335A}">
      <x14:table altText="Table" altTextSummary="Location and admin expenses table.  Item names and their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OpeningInventory" displayName="tblOpeningInventory" ref="B33:D42" totalsRowCount="1">
  <tableColumns count="3">
    <tableColumn id="1" xr3:uid="{00000000-0010-0000-0500-000001000000}" name="2016 Inprovements" totalsRowLabel="Total" dataDxfId="15" totalsRowDxfId="5"/>
    <tableColumn id="3" xr3:uid="{00000000-0010-0000-0500-000003000000}" name=" "/>
    <tableColumn id="2" xr3:uid="{00000000-0010-0000-0500-000002000000}" name="AMOUNT" totalsRowFunction="sum" dataDxfId="14" totalsRowDxfId="4"/>
  </tableColumns>
  <tableStyleInfo name="Startup Expenses" showFirstColumn="0" showLastColumn="1" showRowStripes="1" showColumnStripes="0"/>
  <extLst>
    <ext xmlns:x14="http://schemas.microsoft.com/office/spreadsheetml/2009/9/main" uri="{504A1905-F514-4f6f-8877-14C23A59335A}">
      <x14:table altText="Table" altTextSummary="Opening inventory table.  Item names and their amount."/>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63"/>
  <sheetViews>
    <sheetView showGridLines="0" tabSelected="1" zoomScaleNormal="100" zoomScaleSheetLayoutView="100" workbookViewId="0">
      <selection activeCell="B63" sqref="B63:D63"/>
    </sheetView>
  </sheetViews>
  <sheetFormatPr defaultRowHeight="21" customHeight="1" x14ac:dyDescent="0.2"/>
  <cols>
    <col min="1" max="1" width="2.5703125" customWidth="1"/>
    <col min="2" max="2" width="43.85546875" customWidth="1"/>
    <col min="3" max="3" width="36.5703125" customWidth="1"/>
    <col min="4" max="4" width="22.7109375" customWidth="1"/>
  </cols>
  <sheetData>
    <row r="1" spans="1:4" ht="41.25" customHeight="1" x14ac:dyDescent="0.2">
      <c r="A1" s="5" t="s">
        <v>4</v>
      </c>
      <c r="C1" t="s">
        <v>5</v>
      </c>
      <c r="D1" s="3"/>
    </row>
    <row r="10" spans="1:4" ht="21" customHeight="1" x14ac:dyDescent="0.2">
      <c r="B10" s="1" t="s">
        <v>14</v>
      </c>
    </row>
    <row r="11" spans="1:4" ht="21" customHeight="1" x14ac:dyDescent="0.2">
      <c r="B11" s="6" t="s">
        <v>6</v>
      </c>
      <c r="C11" t="s">
        <v>2</v>
      </c>
      <c r="D11" s="7" t="s">
        <v>3</v>
      </c>
    </row>
    <row r="12" spans="1:4" ht="21" customHeight="1" x14ac:dyDescent="0.2">
      <c r="B12" s="2" t="s">
        <v>7</v>
      </c>
      <c r="D12" s="4">
        <v>362.37</v>
      </c>
    </row>
    <row r="13" spans="1:4" ht="21" customHeight="1" x14ac:dyDescent="0.2">
      <c r="B13" s="2" t="s">
        <v>9</v>
      </c>
      <c r="D13" s="4">
        <v>897</v>
      </c>
    </row>
    <row r="14" spans="1:4" ht="21" customHeight="1" x14ac:dyDescent="0.2">
      <c r="B14" s="2" t="s">
        <v>10</v>
      </c>
      <c r="D14" s="4">
        <v>557</v>
      </c>
    </row>
    <row r="15" spans="1:4" ht="21" customHeight="1" x14ac:dyDescent="0.2">
      <c r="B15" s="2" t="s">
        <v>11</v>
      </c>
      <c r="D15" s="4">
        <v>449</v>
      </c>
    </row>
    <row r="16" spans="1:4" ht="21" customHeight="1" x14ac:dyDescent="0.2">
      <c r="B16" s="2" t="s">
        <v>12</v>
      </c>
      <c r="D16" s="4">
        <v>334.22</v>
      </c>
    </row>
    <row r="17" spans="2:4" ht="21" customHeight="1" x14ac:dyDescent="0.2">
      <c r="B17" s="2" t="s">
        <v>13</v>
      </c>
      <c r="D17" s="4">
        <v>12425.34</v>
      </c>
    </row>
    <row r="18" spans="2:4" ht="21" customHeight="1" x14ac:dyDescent="0.2">
      <c r="B18" s="2" t="s">
        <v>1</v>
      </c>
      <c r="D18" s="4" t="s">
        <v>8</v>
      </c>
    </row>
    <row r="19" spans="2:4" ht="21" customHeight="1" x14ac:dyDescent="0.2">
      <c r="B19" s="8"/>
      <c r="C19" s="8"/>
      <c r="D19" s="8"/>
    </row>
    <row r="20" spans="2:4" ht="21" customHeight="1" x14ac:dyDescent="0.2">
      <c r="B20" s="6" t="s">
        <v>17</v>
      </c>
      <c r="C20" t="s">
        <v>2</v>
      </c>
      <c r="D20" s="7" t="s">
        <v>3</v>
      </c>
    </row>
    <row r="21" spans="2:4" ht="21" customHeight="1" x14ac:dyDescent="0.2">
      <c r="B21" s="2" t="s">
        <v>15</v>
      </c>
      <c r="D21" s="4">
        <v>658.1</v>
      </c>
    </row>
    <row r="22" spans="2:4" ht="21" customHeight="1" x14ac:dyDescent="0.2">
      <c r="B22" s="2" t="s">
        <v>9</v>
      </c>
      <c r="D22" s="4">
        <v>790</v>
      </c>
    </row>
    <row r="23" spans="2:4" ht="21" customHeight="1" x14ac:dyDescent="0.2">
      <c r="B23" s="2" t="s">
        <v>10</v>
      </c>
      <c r="D23" s="4">
        <v>850</v>
      </c>
    </row>
    <row r="24" spans="2:4" ht="21" customHeight="1" x14ac:dyDescent="0.2">
      <c r="B24" s="2" t="s">
        <v>12</v>
      </c>
      <c r="D24" s="4">
        <v>160</v>
      </c>
    </row>
    <row r="25" spans="2:4" ht="21" customHeight="1" x14ac:dyDescent="0.2">
      <c r="B25" s="2" t="s">
        <v>13</v>
      </c>
      <c r="D25" s="4">
        <v>18971.990000000002</v>
      </c>
    </row>
    <row r="26" spans="2:4" ht="21" customHeight="1" x14ac:dyDescent="0.2">
      <c r="B26" s="2" t="s">
        <v>16</v>
      </c>
      <c r="D26" s="4">
        <v>1070.06</v>
      </c>
    </row>
    <row r="27" spans="2:4" ht="21" customHeight="1" x14ac:dyDescent="0.2">
      <c r="B27" s="2" t="s">
        <v>1</v>
      </c>
      <c r="D27" s="4">
        <f>SUBTOTAL(109,tblImprovements[AMOUNT])</f>
        <v>22500.15</v>
      </c>
    </row>
    <row r="28" spans="2:4" ht="21" customHeight="1" x14ac:dyDescent="0.2">
      <c r="B28" s="8"/>
      <c r="C28" s="8"/>
      <c r="D28" s="8"/>
    </row>
    <row r="29" spans="2:4" ht="21" customHeight="1" x14ac:dyDescent="0.2">
      <c r="B29" s="6" t="s">
        <v>18</v>
      </c>
      <c r="C29" t="s">
        <v>2</v>
      </c>
      <c r="D29" s="7" t="s">
        <v>3</v>
      </c>
    </row>
    <row r="30" spans="2:4" ht="21" customHeight="1" x14ac:dyDescent="0.2">
      <c r="B30" s="2" t="s">
        <v>19</v>
      </c>
      <c r="D30" s="4">
        <v>72600.08</v>
      </c>
    </row>
    <row r="31" spans="2:4" ht="21" customHeight="1" x14ac:dyDescent="0.2">
      <c r="B31" s="2" t="s">
        <v>1</v>
      </c>
      <c r="D31" s="4">
        <f>SUBTOTAL(109,tblCapital[AMOUNT])</f>
        <v>72600.08</v>
      </c>
    </row>
    <row r="32" spans="2:4" ht="21" customHeight="1" x14ac:dyDescent="0.2">
      <c r="B32" s="8"/>
      <c r="C32" s="8"/>
      <c r="D32" s="8"/>
    </row>
    <row r="33" spans="2:4" ht="21" customHeight="1" x14ac:dyDescent="0.2">
      <c r="B33" s="6" t="s">
        <v>33</v>
      </c>
      <c r="C33" t="s">
        <v>2</v>
      </c>
      <c r="D33" s="7" t="s">
        <v>3</v>
      </c>
    </row>
    <row r="34" spans="2:4" ht="21" customHeight="1" x14ac:dyDescent="0.2">
      <c r="B34" s="2" t="s">
        <v>0</v>
      </c>
      <c r="C34" t="s">
        <v>34</v>
      </c>
      <c r="D34" s="4">
        <v>1923.24</v>
      </c>
    </row>
    <row r="35" spans="2:4" ht="21" customHeight="1" x14ac:dyDescent="0.2">
      <c r="B35" s="2" t="s">
        <v>35</v>
      </c>
      <c r="C35" t="s">
        <v>36</v>
      </c>
      <c r="D35" s="4">
        <v>9200</v>
      </c>
    </row>
    <row r="36" spans="2:4" ht="21" customHeight="1" x14ac:dyDescent="0.2">
      <c r="B36" s="2" t="s">
        <v>37</v>
      </c>
      <c r="C36" t="s">
        <v>38</v>
      </c>
      <c r="D36" s="4">
        <v>6500</v>
      </c>
    </row>
    <row r="37" spans="2:4" ht="21" customHeight="1" x14ac:dyDescent="0.2">
      <c r="B37" s="2" t="s">
        <v>39</v>
      </c>
      <c r="D37" s="4">
        <v>387.86</v>
      </c>
    </row>
    <row r="38" spans="2:4" ht="21" customHeight="1" x14ac:dyDescent="0.2">
      <c r="B38" s="2" t="s">
        <v>40</v>
      </c>
      <c r="D38" s="4">
        <v>1979.71</v>
      </c>
    </row>
    <row r="39" spans="2:4" ht="21" customHeight="1" x14ac:dyDescent="0.2">
      <c r="B39" s="2" t="s">
        <v>41</v>
      </c>
      <c r="C39" t="s">
        <v>42</v>
      </c>
      <c r="D39" s="4">
        <v>773.25</v>
      </c>
    </row>
    <row r="40" spans="2:4" ht="21" customHeight="1" x14ac:dyDescent="0.2">
      <c r="B40" s="2" t="s">
        <v>43</v>
      </c>
      <c r="C40" t="s">
        <v>44</v>
      </c>
      <c r="D40" s="4">
        <v>224.1</v>
      </c>
    </row>
    <row r="41" spans="2:4" ht="21" customHeight="1" x14ac:dyDescent="0.2">
      <c r="B41" s="2" t="s">
        <v>45</v>
      </c>
      <c r="C41" t="s">
        <v>46</v>
      </c>
      <c r="D41" s="4">
        <v>616.05999999999995</v>
      </c>
    </row>
    <row r="42" spans="2:4" ht="21" customHeight="1" x14ac:dyDescent="0.2">
      <c r="B42" s="2" t="s">
        <v>1</v>
      </c>
      <c r="D42" s="4">
        <f>SUBTOTAL(109,tblOpeningInventory[AMOUNT])</f>
        <v>21604.219999999998</v>
      </c>
    </row>
    <row r="43" spans="2:4" ht="21" customHeight="1" x14ac:dyDescent="0.2">
      <c r="B43" s="2"/>
      <c r="D43" s="4"/>
    </row>
    <row r="44" spans="2:4" ht="21" customHeight="1" x14ac:dyDescent="0.2">
      <c r="B44" s="6" t="s">
        <v>20</v>
      </c>
      <c r="C44" t="s">
        <v>2</v>
      </c>
      <c r="D44" s="7" t="s">
        <v>3</v>
      </c>
    </row>
    <row r="45" spans="2:4" ht="21" customHeight="1" x14ac:dyDescent="0.2">
      <c r="B45" s="2" t="s">
        <v>21</v>
      </c>
      <c r="D45" s="4">
        <v>8333.68</v>
      </c>
    </row>
    <row r="46" spans="2:4" ht="21" customHeight="1" x14ac:dyDescent="0.2">
      <c r="B46" s="2" t="s">
        <v>22</v>
      </c>
      <c r="D46" s="4">
        <v>5597.79</v>
      </c>
    </row>
    <row r="47" spans="2:4" ht="21" customHeight="1" x14ac:dyDescent="0.2">
      <c r="B47" s="2" t="s">
        <v>23</v>
      </c>
      <c r="D47" s="4">
        <v>5778.05</v>
      </c>
    </row>
    <row r="48" spans="2:4" ht="21" customHeight="1" x14ac:dyDescent="0.2">
      <c r="B48" s="2" t="s">
        <v>24</v>
      </c>
      <c r="D48" s="4">
        <v>9108.42</v>
      </c>
    </row>
    <row r="49" spans="2:4" ht="21" customHeight="1" x14ac:dyDescent="0.2">
      <c r="B49" s="2" t="s">
        <v>25</v>
      </c>
      <c r="D49" s="4">
        <v>9718.75</v>
      </c>
    </row>
    <row r="50" spans="2:4" ht="21" customHeight="1" x14ac:dyDescent="0.2">
      <c r="B50" s="2" t="s">
        <v>26</v>
      </c>
      <c r="D50" s="4">
        <v>12862.33</v>
      </c>
    </row>
    <row r="51" spans="2:4" ht="21" customHeight="1" x14ac:dyDescent="0.2">
      <c r="B51" s="2" t="s">
        <v>27</v>
      </c>
      <c r="D51" s="4">
        <v>15883.67</v>
      </c>
    </row>
    <row r="52" spans="2:4" ht="21" customHeight="1" x14ac:dyDescent="0.2">
      <c r="B52" s="2" t="s">
        <v>28</v>
      </c>
      <c r="D52" s="4">
        <v>16257.11</v>
      </c>
    </row>
    <row r="53" spans="2:4" ht="21" customHeight="1" x14ac:dyDescent="0.2">
      <c r="B53" s="2" t="s">
        <v>29</v>
      </c>
      <c r="D53" s="4">
        <v>10185</v>
      </c>
    </row>
    <row r="54" spans="2:4" ht="21" customHeight="1" x14ac:dyDescent="0.2">
      <c r="B54" s="2" t="s">
        <v>30</v>
      </c>
      <c r="D54" s="4">
        <v>9007.85</v>
      </c>
    </row>
    <row r="55" spans="2:4" ht="21" customHeight="1" x14ac:dyDescent="0.2">
      <c r="B55" s="2" t="s">
        <v>31</v>
      </c>
      <c r="D55" s="4">
        <v>0</v>
      </c>
    </row>
    <row r="56" spans="2:4" ht="21" customHeight="1" x14ac:dyDescent="0.2">
      <c r="B56" s="2" t="s">
        <v>32</v>
      </c>
      <c r="D56" s="4">
        <v>0</v>
      </c>
    </row>
    <row r="57" spans="2:4" ht="21" customHeight="1" x14ac:dyDescent="0.2">
      <c r="B57" s="2" t="s">
        <v>1</v>
      </c>
      <c r="D57" s="4">
        <f>SUBTOTAL(109,tblAdminExpenses[AMOUNT])</f>
        <v>102732.65000000001</v>
      </c>
    </row>
    <row r="58" spans="2:4" ht="21" customHeight="1" thickBot="1" x14ac:dyDescent="0.25">
      <c r="B58" s="8"/>
      <c r="C58" s="8"/>
      <c r="D58" s="8"/>
    </row>
    <row r="59" spans="2:4" ht="21" customHeight="1" x14ac:dyDescent="0.2">
      <c r="B59" s="13" t="s">
        <v>47</v>
      </c>
      <c r="C59" s="14" t="s">
        <v>2</v>
      </c>
      <c r="D59" s="15" t="s">
        <v>3</v>
      </c>
    </row>
    <row r="60" spans="2:4" ht="21" customHeight="1" x14ac:dyDescent="0.2">
      <c r="B60" s="17" t="s">
        <v>49</v>
      </c>
      <c r="C60" s="16"/>
      <c r="D60" s="20">
        <v>7800</v>
      </c>
    </row>
    <row r="61" spans="2:4" ht="21" customHeight="1" x14ac:dyDescent="0.2">
      <c r="B61" s="18" t="s">
        <v>48</v>
      </c>
      <c r="C61" s="9"/>
      <c r="D61" s="19">
        <v>8400</v>
      </c>
    </row>
    <row r="62" spans="2:4" ht="21" customHeight="1" x14ac:dyDescent="0.2">
      <c r="B62" s="10" t="s">
        <v>1</v>
      </c>
      <c r="C62" s="11"/>
      <c r="D62" s="12">
        <v>16200</v>
      </c>
    </row>
    <row r="63" spans="2:4" ht="21" customHeight="1" x14ac:dyDescent="0.2">
      <c r="B63" s="8"/>
      <c r="C63" s="8"/>
      <c r="D63" s="8"/>
    </row>
  </sheetData>
  <mergeCells count="5">
    <mergeCell ref="B19:D19"/>
    <mergeCell ref="B28:D28"/>
    <mergeCell ref="B32:D32"/>
    <mergeCell ref="B58:D58"/>
    <mergeCell ref="B63:D63"/>
  </mergeCells>
  <printOptions horizontalCentered="1"/>
  <pageMargins left="0.25" right="0.25" top="0.75" bottom="0.75" header="0.3" footer="0.3"/>
  <pageSetup fitToHeight="0" orientation="portrait" r:id="rId1"/>
  <headerFooter>
    <oddFooter>Page &amp;P of &amp;N</oddFooter>
  </headerFooter>
  <drawing r:id="rId2"/>
  <tableParts count="5">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DF99A1-162F-448E-B333-4E258C0D86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expenses</dc:title>
  <dc:creator>Logan Woodward</dc:creator>
  <cp:keywords/>
  <cp:lastModifiedBy>Logan Woodward</cp:lastModifiedBy>
  <dcterms:created xsi:type="dcterms:W3CDTF">2017-11-29T19:23:38Z</dcterms:created>
  <dcterms:modified xsi:type="dcterms:W3CDTF">2017-11-29T19:23:38Z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TC028023669991</vt:lpwstr>
  </property>
</Properties>
</file>